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emeenschapsonderwijs-my.sharepoint.com/personal/katrien_lehouck_g-o_be/Documents/Bureaublad/"/>
    </mc:Choice>
  </mc:AlternateContent>
  <xr:revisionPtr revIDLastSave="0" documentId="8_{4E667607-96F0-4012-884A-B3E39DBA0D14}" xr6:coauthVersionLast="47" xr6:coauthVersionMax="47" xr10:uidLastSave="{00000000-0000-0000-0000-000000000000}"/>
  <bookViews>
    <workbookView xWindow="-108" yWindow="-108" windowWidth="23256" windowHeight="12576" xr2:uid="{341176F8-9BA1-45D7-A7CB-B44260ED3C0C}"/>
  </bookViews>
  <sheets>
    <sheet name="KO EN LO APART " sheetId="1" r:id="rId1"/>
    <sheet name="KO EN LO SAMEN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" i="2" l="1"/>
  <c r="M13" i="2" s="1"/>
  <c r="L12" i="2"/>
  <c r="L13" i="2" s="1"/>
  <c r="K12" i="2"/>
  <c r="J12" i="2"/>
  <c r="J13" i="2" s="1"/>
  <c r="I12" i="2"/>
  <c r="H12" i="2"/>
  <c r="H13" i="2" s="1"/>
  <c r="G12" i="2"/>
  <c r="G13" i="2" s="1"/>
  <c r="F12" i="2"/>
  <c r="F13" i="2" s="1"/>
  <c r="E12" i="2"/>
  <c r="E13" i="2" s="1"/>
  <c r="D12" i="2"/>
  <c r="D13" i="2" s="1"/>
  <c r="C12" i="2"/>
  <c r="C13" i="2" s="1"/>
  <c r="B12" i="2"/>
  <c r="M12" i="1"/>
  <c r="M13" i="1" s="1"/>
  <c r="L12" i="1"/>
  <c r="L13" i="1" s="1"/>
  <c r="K12" i="1"/>
  <c r="K13" i="1" s="1"/>
  <c r="J12" i="1"/>
  <c r="J13" i="1" s="1"/>
  <c r="I12" i="1"/>
  <c r="H12" i="1"/>
  <c r="H13" i="1" s="1"/>
  <c r="G12" i="1"/>
  <c r="G13" i="1" s="1"/>
  <c r="F12" i="1"/>
  <c r="F13" i="1" s="1"/>
  <c r="E12" i="1"/>
  <c r="E13" i="1" s="1"/>
  <c r="D12" i="1"/>
  <c r="D13" i="1" s="1"/>
  <c r="C12" i="1"/>
  <c r="C13" i="1" s="1"/>
  <c r="B12" i="1"/>
  <c r="C5" i="2"/>
  <c r="E5" i="2"/>
  <c r="D5" i="2"/>
  <c r="B5" i="2"/>
  <c r="T4" i="2"/>
  <c r="T3" i="2"/>
  <c r="H18" i="2"/>
  <c r="E18" i="2"/>
  <c r="K13" i="2"/>
  <c r="I13" i="2"/>
  <c r="B13" i="2"/>
  <c r="M5" i="2"/>
  <c r="L5" i="2"/>
  <c r="K5" i="2"/>
  <c r="J5" i="2"/>
  <c r="I13" i="1"/>
  <c r="B13" i="1"/>
  <c r="H18" i="1"/>
  <c r="E18" i="1"/>
  <c r="O18" i="1" s="1"/>
  <c r="C5" i="1"/>
  <c r="G5" i="1"/>
  <c r="K5" i="1"/>
  <c r="M5" i="1"/>
  <c r="L5" i="1"/>
  <c r="J5" i="1"/>
  <c r="I5" i="1"/>
  <c r="H5" i="1"/>
  <c r="F5" i="1"/>
  <c r="E5" i="1"/>
  <c r="D5" i="1"/>
  <c r="B5" i="1"/>
  <c r="O13" i="1" l="1"/>
  <c r="O18" i="2"/>
  <c r="O13" i="2"/>
  <c r="O5" i="2"/>
  <c r="O5" i="1"/>
  <c r="O22" i="2" l="1"/>
  <c r="O22" i="1"/>
</calcChain>
</file>

<file path=xl/sharedStrings.xml><?xml version="1.0" encoding="utf-8"?>
<sst xmlns="http://schemas.openxmlformats.org/spreadsheetml/2006/main" count="94" uniqueCount="37">
  <si>
    <t>IAC / OV 4 VERSLAGEN KLEINE TYPES - in aantal ll - KO,LO,SO andere budgetten</t>
  </si>
  <si>
    <t xml:space="preserve">KLEUTER ONDERWIJS aantal lln </t>
  </si>
  <si>
    <t>LAGER ONDERWIJS aantal lln</t>
  </si>
  <si>
    <t>SECUNDAIR ONDERWIJS aantal lln</t>
  </si>
  <si>
    <t>Type 2</t>
  </si>
  <si>
    <t>Type 4</t>
  </si>
  <si>
    <t>Type 6</t>
  </si>
  <si>
    <t>Type 7</t>
  </si>
  <si>
    <t xml:space="preserve">Type 2 </t>
  </si>
  <si>
    <t>aantal ll</t>
  </si>
  <si>
    <t xml:space="preserve">TOTAAL </t>
  </si>
  <si>
    <t>euro</t>
  </si>
  <si>
    <t>GC VERSLAGEN KLEINE TYPES - ( via aantal lln naar) aantal punten - KO,LO,SO  zelfde budgetten</t>
  </si>
  <si>
    <t>KLEUTER ONDERWIJS ptn</t>
  </si>
  <si>
    <t>LAGER ONDERWIJS ptn</t>
  </si>
  <si>
    <t>SECUNDAIR ONDERWIJS ptn</t>
  </si>
  <si>
    <t xml:space="preserve">Type 7 </t>
  </si>
  <si>
    <t>aantal ptn</t>
  </si>
  <si>
    <t>TOTAAL</t>
  </si>
  <si>
    <t xml:space="preserve">PUNTENENVELOPPE BREDE TYPES  - in punten </t>
  </si>
  <si>
    <t>BAO</t>
  </si>
  <si>
    <t>SO</t>
  </si>
  <si>
    <t>TOTAAL WERKINGSBUDGET</t>
  </si>
  <si>
    <t>IAC / OV 4 VERSLAGEN KLEINE TYPES  -  in aantal ll-KO,LO,SO andere budgetten</t>
  </si>
  <si>
    <t xml:space="preserve">KLEUTER / LAGER ONDERWIJS aantal lln </t>
  </si>
  <si>
    <t>KO</t>
  </si>
  <si>
    <t>LO</t>
  </si>
  <si>
    <t>SAMEN gemiddeld</t>
  </si>
  <si>
    <t>T2,6,7</t>
  </si>
  <si>
    <t>aantal lln</t>
  </si>
  <si>
    <t>T4</t>
  </si>
  <si>
    <t>GC VERSLAGEN KLEINE TYPES ( via aantal lln naar) aantal punten - KO,LO,SO zelfde budgetten</t>
  </si>
  <si>
    <t xml:space="preserve">KLEUTER ONDERWIJS in PUNTEN </t>
  </si>
  <si>
    <t xml:space="preserve">LAGER ONDERWIJS IN PUNTEN </t>
  </si>
  <si>
    <t xml:space="preserve">SECUNDAIR ONDERWIJS IN PUNTEN </t>
  </si>
  <si>
    <t xml:space="preserve">aantal ptn </t>
  </si>
  <si>
    <t xml:space="preserve">euro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</si>
</sst>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2EDB8-274A-4AE7-8BC7-0A3068F7821E}">
  <dimension ref="A1:Q22"/>
  <sheetViews>
    <sheetView tabSelected="1" workbookViewId="0">
      <selection activeCell="P22" sqref="P22"/>
    </sheetView>
  </sheetViews>
  <sheetFormatPr defaultRowHeight="14.4" x14ac:dyDescent="0.3"/>
  <sheetData>
    <row r="1" spans="1:15" ht="21" x14ac:dyDescent="0.4"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"/>
      <c r="O1" s="2"/>
    </row>
    <row r="2" spans="1:15" x14ac:dyDescent="0.3">
      <c r="B2" s="4" t="s">
        <v>1</v>
      </c>
      <c r="C2" s="4"/>
      <c r="D2" s="4"/>
      <c r="E2" s="4"/>
      <c r="F2" s="4" t="s">
        <v>2</v>
      </c>
      <c r="G2" s="4"/>
      <c r="H2" s="4"/>
      <c r="I2" s="4"/>
      <c r="J2" s="4" t="s">
        <v>3</v>
      </c>
      <c r="K2" s="4"/>
      <c r="L2" s="4"/>
      <c r="M2" s="4"/>
      <c r="N2" s="2"/>
      <c r="O2" s="2"/>
    </row>
    <row r="3" spans="1:15" x14ac:dyDescent="0.3">
      <c r="B3" s="2" t="s">
        <v>4</v>
      </c>
      <c r="C3" s="2" t="s">
        <v>5</v>
      </c>
      <c r="D3" s="2" t="s">
        <v>6</v>
      </c>
      <c r="E3" s="2" t="s">
        <v>7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5</v>
      </c>
      <c r="L3" s="2" t="s">
        <v>6</v>
      </c>
      <c r="M3" s="2" t="s">
        <v>7</v>
      </c>
      <c r="N3" s="2"/>
      <c r="O3" s="2"/>
    </row>
    <row r="4" spans="1:15" x14ac:dyDescent="0.3">
      <c r="A4" t="s">
        <v>9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/>
      <c r="O4" s="3" t="s">
        <v>10</v>
      </c>
    </row>
    <row r="5" spans="1:15" x14ac:dyDescent="0.3">
      <c r="A5" t="s">
        <v>11</v>
      </c>
      <c r="B5" s="2">
        <f>B4*366.81</f>
        <v>0</v>
      </c>
      <c r="C5" s="2">
        <f>C4*557.41</f>
        <v>0</v>
      </c>
      <c r="D5" s="2">
        <f>D4*366.81</f>
        <v>0</v>
      </c>
      <c r="E5" s="2">
        <f>E4*366.81</f>
        <v>0</v>
      </c>
      <c r="F5" s="2">
        <f>F4*656.49</f>
        <v>0</v>
      </c>
      <c r="G5" s="2">
        <f>G4*858.19</f>
        <v>0</v>
      </c>
      <c r="H5" s="2">
        <f>H4*656.49</f>
        <v>0</v>
      </c>
      <c r="I5" s="2">
        <f>I4*656.49</f>
        <v>0</v>
      </c>
      <c r="J5" s="2">
        <f>J4*361.11</f>
        <v>0</v>
      </c>
      <c r="K5" s="2">
        <f>K4*538.28</f>
        <v>0</v>
      </c>
      <c r="L5" s="2">
        <f>L4*361.11</f>
        <v>0</v>
      </c>
      <c r="M5" s="2">
        <f>M4*361.11</f>
        <v>0</v>
      </c>
      <c r="N5" s="2"/>
      <c r="O5" s="3">
        <f>SUM(B5:N5)</f>
        <v>0</v>
      </c>
    </row>
    <row r="8" spans="1:15" ht="21" x14ac:dyDescent="0.4">
      <c r="B8" s="9" t="s">
        <v>12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  <c r="O8" s="2"/>
    </row>
    <row r="9" spans="1:15" x14ac:dyDescent="0.3">
      <c r="B9" s="6" t="s">
        <v>13</v>
      </c>
      <c r="C9" s="7"/>
      <c r="D9" s="7"/>
      <c r="E9" s="8"/>
      <c r="F9" s="6" t="s">
        <v>14</v>
      </c>
      <c r="G9" s="7"/>
      <c r="H9" s="7"/>
      <c r="I9" s="8"/>
      <c r="J9" s="6" t="s">
        <v>15</v>
      </c>
      <c r="K9" s="7"/>
      <c r="L9" s="7"/>
      <c r="M9" s="8"/>
      <c r="N9" s="2"/>
      <c r="O9" s="2"/>
    </row>
    <row r="10" spans="1:15" x14ac:dyDescent="0.3">
      <c r="B10" s="2" t="s">
        <v>4</v>
      </c>
      <c r="C10" s="2" t="s">
        <v>5</v>
      </c>
      <c r="D10" s="2" t="s">
        <v>6</v>
      </c>
      <c r="E10" s="2" t="s">
        <v>16</v>
      </c>
      <c r="F10" s="2" t="s">
        <v>4</v>
      </c>
      <c r="G10" s="2" t="s">
        <v>5</v>
      </c>
      <c r="H10" s="2" t="s">
        <v>6</v>
      </c>
      <c r="I10" s="2" t="s">
        <v>7</v>
      </c>
      <c r="J10" s="2" t="s">
        <v>4</v>
      </c>
      <c r="K10" s="2" t="s">
        <v>5</v>
      </c>
      <c r="L10" s="2" t="s">
        <v>6</v>
      </c>
      <c r="M10" s="2" t="s">
        <v>7</v>
      </c>
      <c r="N10" s="2"/>
      <c r="O10" s="2"/>
    </row>
    <row r="11" spans="1:15" x14ac:dyDescent="0.3">
      <c r="A11" t="s">
        <v>9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/>
      <c r="O11" s="2"/>
    </row>
    <row r="12" spans="1:15" x14ac:dyDescent="0.3">
      <c r="A12" t="s">
        <v>17</v>
      </c>
      <c r="B12" s="2">
        <f>B11*6.865</f>
        <v>0</v>
      </c>
      <c r="C12" s="2">
        <f>C11*6.865</f>
        <v>0</v>
      </c>
      <c r="D12" s="2">
        <f>D11*12.22</f>
        <v>0</v>
      </c>
      <c r="E12" s="2">
        <f>E11*7.208</f>
        <v>0</v>
      </c>
      <c r="F12" s="2">
        <f>F11*6.865</f>
        <v>0</v>
      </c>
      <c r="G12" s="2">
        <f>G11*6.865</f>
        <v>0</v>
      </c>
      <c r="H12" s="2">
        <f>H11*12.22</f>
        <v>0</v>
      </c>
      <c r="I12" s="2">
        <f>I11*7.208</f>
        <v>0</v>
      </c>
      <c r="J12" s="2">
        <f>J11*8.218</f>
        <v>0</v>
      </c>
      <c r="K12" s="2">
        <f>K11*8.218</f>
        <v>0</v>
      </c>
      <c r="L12" s="2">
        <f>L11*14.423</f>
        <v>0</v>
      </c>
      <c r="M12" s="2">
        <f>M11*9.78</f>
        <v>0</v>
      </c>
      <c r="N12" s="2"/>
      <c r="O12" s="3" t="s">
        <v>18</v>
      </c>
    </row>
    <row r="13" spans="1:15" x14ac:dyDescent="0.3">
      <c r="A13" t="s">
        <v>11</v>
      </c>
      <c r="B13" s="2">
        <f t="shared" ref="B13:M13" si="0">B12*46.464</f>
        <v>0</v>
      </c>
      <c r="C13" s="2">
        <f t="shared" si="0"/>
        <v>0</v>
      </c>
      <c r="D13" s="2">
        <f t="shared" si="0"/>
        <v>0</v>
      </c>
      <c r="E13" s="2">
        <f t="shared" si="0"/>
        <v>0</v>
      </c>
      <c r="F13" s="2">
        <f t="shared" si="0"/>
        <v>0</v>
      </c>
      <c r="G13" s="2">
        <f t="shared" si="0"/>
        <v>0</v>
      </c>
      <c r="H13" s="2">
        <f t="shared" si="0"/>
        <v>0</v>
      </c>
      <c r="I13" s="2">
        <f t="shared" si="0"/>
        <v>0</v>
      </c>
      <c r="J13" s="2">
        <f t="shared" si="0"/>
        <v>0</v>
      </c>
      <c r="K13" s="2">
        <f t="shared" si="0"/>
        <v>0</v>
      </c>
      <c r="L13" s="2">
        <f t="shared" si="0"/>
        <v>0</v>
      </c>
      <c r="M13" s="2">
        <f t="shared" si="0"/>
        <v>0</v>
      </c>
      <c r="N13" s="2"/>
      <c r="O13" s="3">
        <f>SUM(B13:N13)</f>
        <v>0</v>
      </c>
    </row>
    <row r="16" spans="1:15" ht="21" x14ac:dyDescent="0.4">
      <c r="B16" s="5" t="s">
        <v>19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2"/>
      <c r="O16" s="2"/>
    </row>
    <row r="17" spans="1:17" x14ac:dyDescent="0.3">
      <c r="A17" t="s">
        <v>17</v>
      </c>
      <c r="B17" s="2"/>
      <c r="C17" s="2"/>
      <c r="D17" s="2" t="s">
        <v>20</v>
      </c>
      <c r="E17" s="2">
        <v>0</v>
      </c>
      <c r="F17" s="2"/>
      <c r="G17" s="2" t="s">
        <v>21</v>
      </c>
      <c r="H17" s="2">
        <v>0</v>
      </c>
      <c r="I17" s="2"/>
      <c r="J17" s="2"/>
      <c r="K17" s="2"/>
      <c r="L17" s="2"/>
      <c r="M17" s="2"/>
      <c r="N17" s="2"/>
      <c r="O17" s="3" t="s">
        <v>18</v>
      </c>
    </row>
    <row r="18" spans="1:17" x14ac:dyDescent="0.3">
      <c r="A18" t="s">
        <v>11</v>
      </c>
      <c r="B18" s="2"/>
      <c r="C18" s="2"/>
      <c r="D18" s="2"/>
      <c r="E18" s="2">
        <f>E17*46.464</f>
        <v>0</v>
      </c>
      <c r="F18" s="2"/>
      <c r="G18" s="2"/>
      <c r="H18" s="2">
        <f>H17*46.464</f>
        <v>0</v>
      </c>
      <c r="I18" s="2"/>
      <c r="J18" s="2"/>
      <c r="K18" s="2"/>
      <c r="L18" s="2"/>
      <c r="M18" s="2"/>
      <c r="N18" s="2"/>
      <c r="O18" s="3">
        <f>SUM(E18:N18)</f>
        <v>0</v>
      </c>
    </row>
    <row r="21" spans="1:17" x14ac:dyDescent="0.3">
      <c r="O21" s="1" t="s">
        <v>22</v>
      </c>
      <c r="P21" s="1"/>
      <c r="Q21" s="1"/>
    </row>
    <row r="22" spans="1:17" x14ac:dyDescent="0.3">
      <c r="O22" s="1">
        <f>O5+O13+O18</f>
        <v>0</v>
      </c>
      <c r="P22" s="1" t="s">
        <v>11</v>
      </c>
      <c r="Q22" s="1"/>
    </row>
  </sheetData>
  <mergeCells count="9">
    <mergeCell ref="B2:E2"/>
    <mergeCell ref="F2:I2"/>
    <mergeCell ref="J2:M2"/>
    <mergeCell ref="B1:M1"/>
    <mergeCell ref="B16:M16"/>
    <mergeCell ref="B9:E9"/>
    <mergeCell ref="F9:I9"/>
    <mergeCell ref="J9:M9"/>
    <mergeCell ref="B8:N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1DD95-BFC4-4B6A-AF2B-BAC78FAE31FD}">
  <dimension ref="A1:U22"/>
  <sheetViews>
    <sheetView topLeftCell="A10" workbookViewId="0">
      <selection activeCell="S11" sqref="S11"/>
    </sheetView>
  </sheetViews>
  <sheetFormatPr defaultRowHeight="14.4" x14ac:dyDescent="0.3"/>
  <sheetData>
    <row r="1" spans="1:21" ht="21" x14ac:dyDescent="0.4">
      <c r="B1" s="5" t="s">
        <v>23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"/>
      <c r="O1" s="2"/>
    </row>
    <row r="2" spans="1:21" x14ac:dyDescent="0.3">
      <c r="B2" s="4" t="s">
        <v>24</v>
      </c>
      <c r="C2" s="4"/>
      <c r="D2" s="4"/>
      <c r="E2" s="4"/>
      <c r="F2" s="4"/>
      <c r="G2" s="4"/>
      <c r="H2" s="4"/>
      <c r="I2" s="4"/>
      <c r="J2" s="4" t="s">
        <v>3</v>
      </c>
      <c r="K2" s="4"/>
      <c r="L2" s="4"/>
      <c r="M2" s="4"/>
      <c r="N2" s="2"/>
      <c r="O2" s="2"/>
      <c r="Q2" s="2"/>
      <c r="R2" s="2" t="s">
        <v>25</v>
      </c>
      <c r="S2" s="2" t="s">
        <v>26</v>
      </c>
      <c r="T2" s="12" t="s">
        <v>27</v>
      </c>
      <c r="U2" s="13"/>
    </row>
    <row r="3" spans="1:21" x14ac:dyDescent="0.3">
      <c r="B3" s="2" t="s">
        <v>4</v>
      </c>
      <c r="C3" s="2" t="s">
        <v>5</v>
      </c>
      <c r="D3" s="2" t="s">
        <v>6</v>
      </c>
      <c r="E3" s="2" t="s">
        <v>7</v>
      </c>
      <c r="F3" s="2"/>
      <c r="G3" s="2"/>
      <c r="H3" s="2"/>
      <c r="I3" s="2"/>
      <c r="J3" s="2" t="s">
        <v>8</v>
      </c>
      <c r="K3" s="2" t="s">
        <v>5</v>
      </c>
      <c r="L3" s="2" t="s">
        <v>6</v>
      </c>
      <c r="M3" s="2" t="s">
        <v>7</v>
      </c>
      <c r="N3" s="2"/>
      <c r="O3" s="2"/>
      <c r="Q3" s="2" t="s">
        <v>28</v>
      </c>
      <c r="R3" s="2">
        <v>366.81</v>
      </c>
      <c r="S3" s="2">
        <v>656.49</v>
      </c>
      <c r="T3" s="6">
        <f>AVERAGE(R3:S3)</f>
        <v>511.65</v>
      </c>
      <c r="U3" s="8"/>
    </row>
    <row r="4" spans="1:21" x14ac:dyDescent="0.3">
      <c r="A4" t="s">
        <v>29</v>
      </c>
      <c r="B4" s="2">
        <v>0</v>
      </c>
      <c r="C4" s="2">
        <v>0</v>
      </c>
      <c r="D4" s="2">
        <v>0</v>
      </c>
      <c r="E4" s="2">
        <v>0</v>
      </c>
      <c r="F4" s="2"/>
      <c r="G4" s="2"/>
      <c r="H4" s="2"/>
      <c r="I4" s="2"/>
      <c r="J4" s="2">
        <v>0</v>
      </c>
      <c r="K4" s="2">
        <v>0</v>
      </c>
      <c r="L4" s="2">
        <v>0</v>
      </c>
      <c r="M4" s="2">
        <v>0</v>
      </c>
      <c r="N4" s="2"/>
      <c r="O4" s="3" t="s">
        <v>10</v>
      </c>
      <c r="Q4" s="2" t="s">
        <v>30</v>
      </c>
      <c r="R4" s="2">
        <v>557.41</v>
      </c>
      <c r="S4" s="2">
        <v>858.19</v>
      </c>
      <c r="T4" s="6">
        <f>AVERAGE(R4:S4)</f>
        <v>707.8</v>
      </c>
      <c r="U4" s="8"/>
    </row>
    <row r="5" spans="1:21" x14ac:dyDescent="0.3">
      <c r="A5" t="s">
        <v>11</v>
      </c>
      <c r="B5" s="2">
        <f>B4*511.65</f>
        <v>0</v>
      </c>
      <c r="C5" s="2">
        <f>C4*707.8</f>
        <v>0</v>
      </c>
      <c r="D5" s="2">
        <f>D4*511.65</f>
        <v>0</v>
      </c>
      <c r="E5" s="2">
        <f>E4*511.65</f>
        <v>0</v>
      </c>
      <c r="F5" s="2"/>
      <c r="G5" s="2"/>
      <c r="H5" s="2"/>
      <c r="I5" s="2"/>
      <c r="J5" s="2">
        <f>J4*361.11</f>
        <v>0</v>
      </c>
      <c r="K5" s="2">
        <f>K4*538.28</f>
        <v>0</v>
      </c>
      <c r="L5" s="2">
        <f>L4*361.11</f>
        <v>0</v>
      </c>
      <c r="M5" s="2">
        <f>M4*361.11</f>
        <v>0</v>
      </c>
      <c r="N5" s="2"/>
      <c r="O5" s="3">
        <f>SUM(B5:N5)</f>
        <v>0</v>
      </c>
    </row>
    <row r="8" spans="1:21" ht="21" x14ac:dyDescent="0.4">
      <c r="B8" s="9" t="s">
        <v>31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  <c r="O8" s="2"/>
    </row>
    <row r="9" spans="1:21" x14ac:dyDescent="0.3">
      <c r="B9" s="14" t="s">
        <v>32</v>
      </c>
      <c r="C9" s="15"/>
      <c r="D9" s="15"/>
      <c r="E9" s="16"/>
      <c r="F9" s="6" t="s">
        <v>33</v>
      </c>
      <c r="G9" s="7"/>
      <c r="H9" s="7"/>
      <c r="I9" s="8"/>
      <c r="J9" s="6" t="s">
        <v>34</v>
      </c>
      <c r="K9" s="7"/>
      <c r="L9" s="7"/>
      <c r="M9" s="8"/>
      <c r="N9" s="2"/>
      <c r="O9" s="2"/>
    </row>
    <row r="10" spans="1:21" x14ac:dyDescent="0.3">
      <c r="B10" s="2" t="s">
        <v>4</v>
      </c>
      <c r="C10" s="2" t="s">
        <v>5</v>
      </c>
      <c r="D10" s="2" t="s">
        <v>6</v>
      </c>
      <c r="E10" s="2" t="s">
        <v>16</v>
      </c>
      <c r="F10" s="2" t="s">
        <v>4</v>
      </c>
      <c r="G10" s="2" t="s">
        <v>5</v>
      </c>
      <c r="H10" s="2" t="s">
        <v>6</v>
      </c>
      <c r="I10" s="2" t="s">
        <v>7</v>
      </c>
      <c r="J10" s="2" t="s">
        <v>4</v>
      </c>
      <c r="K10" s="2" t="s">
        <v>5</v>
      </c>
      <c r="L10" s="2" t="s">
        <v>6</v>
      </c>
      <c r="M10" s="2" t="s">
        <v>7</v>
      </c>
      <c r="N10" s="2"/>
      <c r="O10" s="2"/>
    </row>
    <row r="11" spans="1:21" x14ac:dyDescent="0.3">
      <c r="A11" t="s">
        <v>29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/>
      <c r="O11" s="2"/>
    </row>
    <row r="12" spans="1:21" x14ac:dyDescent="0.3">
      <c r="A12" t="s">
        <v>35</v>
      </c>
      <c r="B12" s="2">
        <f>B11*6.865</f>
        <v>0</v>
      </c>
      <c r="C12" s="2">
        <f>C11*8.65</f>
        <v>0</v>
      </c>
      <c r="D12" s="2">
        <f>D11*12.22</f>
        <v>0</v>
      </c>
      <c r="E12" s="2">
        <f>E11*7.208</f>
        <v>0</v>
      </c>
      <c r="F12" s="2">
        <f>F11*6.865</f>
        <v>0</v>
      </c>
      <c r="G12" s="2">
        <f>G11*6.865</f>
        <v>0</v>
      </c>
      <c r="H12" s="2">
        <f>H11*12.22</f>
        <v>0</v>
      </c>
      <c r="I12" s="2">
        <f>I11*7.208</f>
        <v>0</v>
      </c>
      <c r="J12" s="2">
        <f>J11*8.218</f>
        <v>0</v>
      </c>
      <c r="K12" s="2">
        <f>K11*8.218</f>
        <v>0</v>
      </c>
      <c r="L12" s="2">
        <f>L11*14.423</f>
        <v>0</v>
      </c>
      <c r="M12" s="2">
        <f>M11*9.78</f>
        <v>0</v>
      </c>
      <c r="N12" s="2"/>
      <c r="O12" s="3" t="s">
        <v>18</v>
      </c>
    </row>
    <row r="13" spans="1:21" x14ac:dyDescent="0.3">
      <c r="A13" t="s">
        <v>11</v>
      </c>
      <c r="B13" s="2">
        <f t="shared" ref="B13:M13" si="0">B12*46.464</f>
        <v>0</v>
      </c>
      <c r="C13" s="2">
        <f t="shared" si="0"/>
        <v>0</v>
      </c>
      <c r="D13" s="2">
        <f t="shared" si="0"/>
        <v>0</v>
      </c>
      <c r="E13" s="2">
        <f t="shared" si="0"/>
        <v>0</v>
      </c>
      <c r="F13" s="2">
        <f t="shared" si="0"/>
        <v>0</v>
      </c>
      <c r="G13" s="2">
        <f t="shared" si="0"/>
        <v>0</v>
      </c>
      <c r="H13" s="2">
        <f t="shared" si="0"/>
        <v>0</v>
      </c>
      <c r="I13" s="2">
        <f t="shared" si="0"/>
        <v>0</v>
      </c>
      <c r="J13" s="2">
        <f t="shared" si="0"/>
        <v>0</v>
      </c>
      <c r="K13" s="2">
        <f t="shared" si="0"/>
        <v>0</v>
      </c>
      <c r="L13" s="2">
        <f t="shared" si="0"/>
        <v>0</v>
      </c>
      <c r="M13" s="2">
        <f t="shared" si="0"/>
        <v>0</v>
      </c>
      <c r="N13" s="2"/>
      <c r="O13" s="3">
        <f>SUM(B13:N13)</f>
        <v>0</v>
      </c>
    </row>
    <row r="16" spans="1:21" ht="21" x14ac:dyDescent="0.4">
      <c r="B16" s="5" t="s">
        <v>19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2"/>
      <c r="O16" s="2"/>
    </row>
    <row r="17" spans="1:17" x14ac:dyDescent="0.3">
      <c r="A17" t="s">
        <v>17</v>
      </c>
      <c r="B17" s="2"/>
      <c r="C17" s="2"/>
      <c r="D17" s="2" t="s">
        <v>20</v>
      </c>
      <c r="E17" s="2">
        <v>0</v>
      </c>
      <c r="F17" s="2"/>
      <c r="G17" s="2" t="s">
        <v>21</v>
      </c>
      <c r="H17" s="2">
        <v>0</v>
      </c>
      <c r="I17" s="2"/>
      <c r="J17" s="2"/>
      <c r="K17" s="2"/>
      <c r="L17" s="2"/>
      <c r="M17" s="2"/>
      <c r="N17" s="2"/>
      <c r="O17" s="3" t="s">
        <v>18</v>
      </c>
    </row>
    <row r="18" spans="1:17" x14ac:dyDescent="0.3">
      <c r="A18" t="s">
        <v>11</v>
      </c>
      <c r="B18" s="2"/>
      <c r="C18" s="2"/>
      <c r="D18" s="2"/>
      <c r="E18" s="2">
        <f>E17*46.464</f>
        <v>0</v>
      </c>
      <c r="F18" s="2"/>
      <c r="G18" s="2"/>
      <c r="H18" s="2">
        <f>H17*46.464</f>
        <v>0</v>
      </c>
      <c r="I18" s="2"/>
      <c r="J18" s="2"/>
      <c r="K18" s="2"/>
      <c r="L18" s="2"/>
      <c r="M18" s="2"/>
      <c r="N18" s="2"/>
      <c r="O18" s="3">
        <f>SUM(E18:N18)</f>
        <v>0</v>
      </c>
    </row>
    <row r="21" spans="1:17" x14ac:dyDescent="0.3">
      <c r="O21" s="1" t="s">
        <v>22</v>
      </c>
      <c r="P21" s="1"/>
      <c r="Q21" s="1"/>
    </row>
    <row r="22" spans="1:17" x14ac:dyDescent="0.3">
      <c r="O22" s="1">
        <f>O5+O13+O18</f>
        <v>0</v>
      </c>
      <c r="P22" s="1" t="s">
        <v>36</v>
      </c>
      <c r="Q22" s="1"/>
    </row>
  </sheetData>
  <mergeCells count="12">
    <mergeCell ref="B1:M1"/>
    <mergeCell ref="B2:E2"/>
    <mergeCell ref="F2:I2"/>
    <mergeCell ref="J2:M2"/>
    <mergeCell ref="B16:M16"/>
    <mergeCell ref="T3:U3"/>
    <mergeCell ref="T4:U4"/>
    <mergeCell ref="T2:U2"/>
    <mergeCell ref="B8:N8"/>
    <mergeCell ref="B9:E9"/>
    <mergeCell ref="F9:I9"/>
    <mergeCell ref="J9:M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GO document" ma:contentTypeID="0x01010082340F32E81AE74AA8D837674071337F003BB9480EDAB6514EB2D4DC1FE9EAD30C" ma:contentTypeVersion="49" ma:contentTypeDescription="" ma:contentTypeScope="" ma:versionID="f52b3bd2d4f3af2348736bd684d7dce6">
  <xsd:schema xmlns:xsd="http://www.w3.org/2001/XMLSchema" xmlns:xs="http://www.w3.org/2001/XMLSchema" xmlns:p="http://schemas.microsoft.com/office/2006/metadata/properties" xmlns:ns1="cfc230b1-6dd3-467a-8fcc-dfa9df38b740" xmlns:ns3="90099885-9432-4caf-9870-10dd17e557ce" targetNamespace="http://schemas.microsoft.com/office/2006/metadata/properties" ma:root="true" ma:fieldsID="512ddb96c08540ae5b229b0e92a35ba1" ns1:_="" ns3:_="">
    <xsd:import namespace="cfc230b1-6dd3-467a-8fcc-dfa9df38b740"/>
    <xsd:import namespace="90099885-9432-4caf-9870-10dd17e557ce"/>
    <xsd:element name="properties">
      <xsd:complexType>
        <xsd:sequence>
          <xsd:element name="documentManagement">
            <xsd:complexType>
              <xsd:all>
                <xsd:element ref="ns1:_dlc_DocIdUrl" minOccurs="0"/>
                <xsd:element ref="ns1:GOProDatumBijeenkomst" minOccurs="0"/>
                <xsd:element ref="ns1:GOProArchief" minOccurs="0"/>
                <xsd:element ref="ns1:o172414bd89a43df866647d10211954f" minOccurs="0"/>
                <xsd:element ref="ns1:TaxCatchAll" minOccurs="0"/>
                <xsd:element ref="ns1:TaxCatchAllLabel" minOccurs="0"/>
                <xsd:element ref="ns1:_dlc_DocId" minOccurs="0"/>
                <xsd:element ref="ns1:de1e3eb6a8ca4da4a2e4a4e7f9dbdb0f" minOccurs="0"/>
                <xsd:element ref="ns1:kd5442dc84a74696940d35a8b1c8f311" minOccurs="0"/>
                <xsd:element ref="ns1:b7138fb3ec4945d1b493fd0417e76ba0" minOccurs="0"/>
                <xsd:element ref="ns1:_dlc_DocIdPersistId" minOccurs="0"/>
                <xsd:element ref="ns1:jf7d25e4f253405f956d844861b53c3f" minOccurs="0"/>
                <xsd:element ref="ns1:fef4875bd7d04335af313950a580cd9d" minOccurs="0"/>
                <xsd:element ref="ns1:GOProMigratieBronlocatie" minOccurs="0"/>
                <xsd:element ref="ns1:GOProMigratieBronGUID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lcf76f155ced4ddcb4097134ff3c332f" minOccurs="0"/>
                <xsd:element ref="ns3:MediaServiceOCR" minOccurs="0"/>
                <xsd:element ref="ns3:MediaServiceSearchProperties" minOccurs="0"/>
                <xsd:element ref="ns1:SharedWithUsers" minOccurs="0"/>
                <xsd:element ref="ns1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c230b1-6dd3-467a-8fcc-dfa9df38b740" elementFormDefault="qualified">
    <xsd:import namespace="http://schemas.microsoft.com/office/2006/documentManagement/types"/>
    <xsd:import namespace="http://schemas.microsoft.com/office/infopath/2007/PartnerControls"/>
    <xsd:element name="_dlc_DocIdUrl" ma:index="0" nillable="true" ma:displayName="Document-id" ma:description="Permanente koppeling naar dit document." ma:hidden="true" ma:internalName="_dlc_DocId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GOProDatumBijeenkomst" ma:index="7" nillable="true" ma:displayName="Datum bijeenkomst" ma:description="Datum waarop een bijeenkomst ‘bvb. lerend netwerk, vergadering,’ …) plaatsvond" ma:format="DateOnly" ma:indexed="true" ma:internalName="GOProDatumBijeenkomst">
      <xsd:simpleType>
        <xsd:restriction base="dms:DateTime"/>
      </xsd:simpleType>
    </xsd:element>
    <xsd:element name="GOProArchief" ma:index="10" nillable="true" ma:displayName="Archief" ma:default="0" ma:indexed="true" ma:internalName="GOProArchief">
      <xsd:simpleType>
        <xsd:restriction base="dms:Boolean"/>
      </xsd:simpleType>
    </xsd:element>
    <xsd:element name="o172414bd89a43df866647d10211954f" ma:index="11" ma:taxonomy="true" ma:internalName="o172414bd89a43df866647d10211954f" ma:taxonomyFieldName="GOProOnderwijsniveaus" ma:displayName="Onderwijsniveau(s)" ma:readOnly="false" ma:fieldId="{8172414b-d89a-43df-8666-47d10211954f}" ma:taxonomyMulti="true" ma:sspId="87c02e2b-7bc6-4e65-a2b1-413dd5aa26d9" ma:termSetId="9cfa2621-28b2-4c68-a6ae-2ec64699842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c0c08972-5c30-4001-ad53-5a34ce5619f2}" ma:internalName="TaxCatchAll" ma:readOnly="false" ma:showField="CatchAllData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c0c08972-5c30-4001-ad53-5a34ce5619f2}" ma:internalName="TaxCatchAllLabel" ma:readOnly="false" ma:showField="CatchAllDataLabel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5" nillable="true" ma:displayName="Waarde van de document-id" ma:description="De waarde van de document-id die aan dit item is toegewezen." ma:hidden="true" ma:indexed="true" ma:internalName="_dlc_DocId" ma:readOnly="false">
      <xsd:simpleType>
        <xsd:restriction base="dms:Text"/>
      </xsd:simpleType>
    </xsd:element>
    <xsd:element name="de1e3eb6a8ca4da4a2e4a4e7f9dbdb0f" ma:index="17" nillable="true" ma:taxonomy="true" ma:internalName="de1e3eb6a8ca4da4a2e4a4e7f9dbdb0f" ma:taxonomyFieldName="GOProJaar" ma:displayName="Jaar" ma:indexed="true" ma:default="" ma:fieldId="{de1e3eb6-a8ca-4da4-a2e4-a4e7f9dbdb0f}" ma:sspId="87c02e2b-7bc6-4e65-a2b1-413dd5aa26d9" ma:termSetId="c690ad67-c4de-4583-b502-06f4dbe0596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d5442dc84a74696940d35a8b1c8f311" ma:index="19" nillable="true" ma:taxonomy="true" ma:internalName="kd5442dc84a74696940d35a8b1c8f311" ma:taxonomyFieldName="GOProOorsprong" ma:displayName="Oorsprong" ma:indexed="true" ma:default="" ma:fieldId="{4d5442dc-84a7-4696-940d-35a8b1c8f311}" ma:sspId="87c02e2b-7bc6-4e65-a2b1-413dd5aa26d9" ma:termSetId="ca11cc51-70b6-44f8-b3fe-054eee9258b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b7138fb3ec4945d1b493fd0417e76ba0" ma:index="21" ma:taxonomy="true" ma:internalName="b7138fb3ec4945d1b493fd0417e76ba0" ma:taxonomyFieldName="GOProPublicatiestatus" ma:displayName="Publicatiestatus" ma:indexed="true" ma:readOnly="false" ma:default="1;#Online|5d773375-47c0-4896-afa8-6eac5ed3e165" ma:fieldId="{b7138fb3-ec49-45d1-b493-fd0417e76ba0}" ma:sspId="87c02e2b-7bc6-4e65-a2b1-413dd5aa26d9" ma:termSetId="b237c600-24a4-4e57-92f0-f98dca8d528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PersistId" ma:index="22" nillable="true" ma:displayName="Id blijven behouden" ma:description="Id behouden tijdens toevoegen." ma:hidden="true" ma:internalName="_dlc_DocIdPersistId" ma:readOnly="false">
      <xsd:simpleType>
        <xsd:restriction base="dms:Boolean"/>
      </xsd:simpleType>
    </xsd:element>
    <xsd:element name="jf7d25e4f253405f956d844861b53c3f" ma:index="23" nillable="true" ma:taxonomy="true" ma:internalName="jf7d25e4f253405f956d844861b53c3f" ma:taxonomyFieldName="GOProSchooljaar" ma:displayName="Schooljaar" ma:indexed="true" ma:default="" ma:fieldId="{3f7d25e4-f253-405f-956d-844861b53c3f}" ma:sspId="87c02e2b-7bc6-4e65-a2b1-413dd5aa26d9" ma:termSetId="39e82f3f-27f0-47e1-b3bf-583ebcc7b58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ef4875bd7d04335af313950a580cd9d" ma:index="25" ma:taxonomy="true" ma:internalName="fef4875bd7d04335af313950a580cd9d" ma:taxonomyFieldName="GOProThemas" ma:displayName="Thema('s)" ma:readOnly="false" ma:default="" ma:fieldId="{fef4875b-d7d0-4335-af31-3950a580cd9d}" ma:taxonomyMulti="true" ma:sspId="87c02e2b-7bc6-4e65-a2b1-413dd5aa26d9" ma:termSetId="35c7fef5-0d7e-47cc-b296-61fcd798cd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OProMigratieBronlocatie" ma:index="28" nillable="true" ma:displayName="Bronlocatie" ma:hidden="true" ma:indexed="true" ma:internalName="GOProMigratieBronlocatie" ma:readOnly="false">
      <xsd:simpleType>
        <xsd:restriction base="dms:Text">
          <xsd:maxLength value="255"/>
        </xsd:restriction>
      </xsd:simpleType>
    </xsd:element>
    <xsd:element name="GOProMigratieBronGUID" ma:index="29" nillable="true" ma:displayName="BronGUID" ma:hidden="true" ma:internalName="GOProMigratieBronGUID" ma:readOnly="false">
      <xsd:simpleType>
        <xsd:restriction base="dms:Text">
          <xsd:maxLength value="255"/>
        </xsd:restriction>
      </xsd:simpleType>
    </xsd:element>
    <xsd:element name="SharedWithUsers" ma:index="3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99885-9432-4caf-9870-10dd17e557ce" elementFormDefault="qualified">
    <xsd:import namespace="http://schemas.microsoft.com/office/2006/documentManagement/types"/>
    <xsd:import namespace="http://schemas.microsoft.com/office/infopath/2007/PartnerControls"/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3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35" nillable="true" ma:taxonomy="true" ma:internalName="lcf76f155ced4ddcb4097134ff3c332f" ma:taxonomyFieldName="MediaServiceImageTags" ma:displayName="Afbeeldingtags" ma:readOnly="false" ma:fieldId="{5cf76f15-5ced-4ddc-b409-7134ff3c332f}" ma:taxonomyMulti="true" ma:sspId="87c02e2b-7bc6-4e65-a2b1-413dd5aa26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houdstype"/>
        <xsd:element ref="dc:title" minOccurs="0" maxOccurs="1" ma:index="2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c230b1-6dd3-467a-8fcc-dfa9df38b740">
      <Value>13</Value>
      <Value>1</Value>
      <Value>14</Value>
    </TaxCatchAll>
    <lcf76f155ced4ddcb4097134ff3c332f xmlns="90099885-9432-4caf-9870-10dd17e557ce">
      <Terms xmlns="http://schemas.microsoft.com/office/infopath/2007/PartnerControls"/>
    </lcf76f155ced4ddcb4097134ff3c332f>
    <de1e3eb6a8ca4da4a2e4a4e7f9dbdb0f xmlns="cfc230b1-6dd3-467a-8fcc-dfa9df38b740">
      <Terms xmlns="http://schemas.microsoft.com/office/infopath/2007/PartnerControls"/>
    </de1e3eb6a8ca4da4a2e4a4e7f9dbdb0f>
    <o172414bd89a43df866647d10211954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Alle onderwijsniveaus</TermName>
          <TermId xmlns="http://schemas.microsoft.com/office/infopath/2007/PartnerControls">2fe7c676-0ce6-4fab-b265-4b19c15279a5</TermId>
        </TermInfo>
      </Terms>
    </o172414bd89a43df866647d10211954f>
    <_dlc_DocId xmlns="cfc230b1-6dd3-467a-8fcc-dfa9df38b740">GOPRO-1830562155-17999</_dlc_DocId>
    <b7138fb3ec4945d1b493fd0417e76ba0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Online</TermName>
          <TermId xmlns="http://schemas.microsoft.com/office/infopath/2007/PartnerControls">5d773375-47c0-4896-afa8-6eac5ed3e165</TermId>
        </TermInfo>
      </Terms>
    </b7138fb3ec4945d1b493fd0417e76ba0>
    <_dlc_DocIdPersistId xmlns="cfc230b1-6dd3-467a-8fcc-dfa9df38b740" xsi:nil="true"/>
    <GOProDatumBijeenkomst xmlns="cfc230b1-6dd3-467a-8fcc-dfa9df38b740" xsi:nil="true"/>
    <GOProArchief xmlns="cfc230b1-6dd3-467a-8fcc-dfa9df38b740">false</GOProArchief>
    <TaxCatchAllLabel xmlns="cfc230b1-6dd3-467a-8fcc-dfa9df38b740" xsi:nil="true"/>
    <kd5442dc84a74696940d35a8b1c8f311 xmlns="cfc230b1-6dd3-467a-8fcc-dfa9df38b740">
      <Terms xmlns="http://schemas.microsoft.com/office/infopath/2007/PartnerControls"/>
    </kd5442dc84a74696940d35a8b1c8f311>
    <jf7d25e4f253405f956d844861b53c3f xmlns="cfc230b1-6dd3-467a-8fcc-dfa9df38b740">
      <Terms xmlns="http://schemas.microsoft.com/office/infopath/2007/PartnerControls"/>
    </jf7d25e4f253405f956d844861b53c3f>
    <GOProMigratieBronGUID xmlns="cfc230b1-6dd3-467a-8fcc-dfa9df38b740" xsi:nil="true"/>
    <GOProMigratieBronlocatie xmlns="cfc230b1-6dd3-467a-8fcc-dfa9df38b740" xsi:nil="true"/>
    <_dlc_DocIdUrl xmlns="cfc230b1-6dd3-467a-8fcc-dfa9df38b740">
      <Url>https://gemeenschapsonderwijs.sharepoint.com/sites/prodoc/_layouts/15/DocIdRedir.aspx?ID=GOPRO-1830562155-17999</Url>
      <Description>GOPRO-1830562155-17999</Description>
    </_dlc_DocIdUrl>
    <fef4875bd7d04335af313950a580cd9d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Organisatie en regelgeving</TermName>
          <TermId xmlns="http://schemas.microsoft.com/office/infopath/2007/PartnerControls">5fbbe23b-2c8c-41dc-a7c6-a3ad781c6d9c</TermId>
        </TermInfo>
      </Terms>
    </fef4875bd7d04335af313950a580cd9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91EE9D4-3079-485F-AFE0-24E13D507000}"/>
</file>

<file path=customXml/itemProps2.xml><?xml version="1.0" encoding="utf-8"?>
<ds:datastoreItem xmlns:ds="http://schemas.openxmlformats.org/officeDocument/2006/customXml" ds:itemID="{0973DFA9-FF76-4EAB-B579-AAD026FA19FF}">
  <ds:schemaRefs>
    <ds:schemaRef ds:uri="http://schemas.microsoft.com/office/2006/metadata/properties"/>
    <ds:schemaRef ds:uri="http://schemas.microsoft.com/office/infopath/2007/PartnerControls"/>
    <ds:schemaRef ds:uri="9b376cc6-f98e-417c-b8ac-7bcab5e3e212"/>
    <ds:schemaRef ds:uri="bfc27de0-c4a3-4868-aa20-fe3fb586f447"/>
    <ds:schemaRef ds:uri="68ae350d-59fa-45a2-a2f7-7bb9f21f6a8e"/>
  </ds:schemaRefs>
</ds:datastoreItem>
</file>

<file path=customXml/itemProps3.xml><?xml version="1.0" encoding="utf-8"?>
<ds:datastoreItem xmlns:ds="http://schemas.openxmlformats.org/officeDocument/2006/customXml" ds:itemID="{2276B00B-5C81-4C28-B9AC-2246500D181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6DA537A-C860-4413-8E66-32A29F1A7BAE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KO EN LO APART </vt:lpstr>
      <vt:lpstr>KO EN LO SAMEN</vt:lpstr>
    </vt:vector>
  </TitlesOfParts>
  <Manager/>
  <Company>Gemeenschaps Onderwijs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Bijlage 4 vademecum LSC tool-berekening werkingsbudget blanco</dc:title>
  <dc:subject/>
  <dc:creator>Judith Verhaert</dc:creator>
  <cp:keywords/>
  <dc:description/>
  <cp:lastModifiedBy>Katrien Lehouck</cp:lastModifiedBy>
  <cp:revision/>
  <dcterms:created xsi:type="dcterms:W3CDTF">2023-07-31T13:42:32Z</dcterms:created>
  <dcterms:modified xsi:type="dcterms:W3CDTF">2024-06-10T14:38:34Z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0x01010082340F32E81AE74AA8D837674071337F003BB9480EDAB6514EB2D4DC1FE9EAD30C</vt:lpwstr>
  </property>
  <property fmtid="{D5CDD505-2E9C-101B-9397-08002B2CF9AE}" pid="3" name="MediaServiceImageTags">
    <vt:lpwstr/>
  </property>
  <property fmtid="{D5CDD505-2E9C-101B-9397-08002B2CF9AE}" pid="4" name="GOBoxDocumentType">
    <vt:lpwstr/>
  </property>
  <property fmtid="{D5CDD505-2E9C-101B-9397-08002B2CF9AE}" pid="5" name="Mede-eigenaar">
    <vt:lpwstr/>
  </property>
  <property fmtid="{D5CDD505-2E9C-101B-9397-08002B2CF9AE}" pid="6" name="Eigenaar">
    <vt:lpwstr/>
  </property>
  <property fmtid="{D5CDD505-2E9C-101B-9397-08002B2CF9AE}" pid="7" name="GOBoxJaar">
    <vt:lpwstr/>
  </property>
  <property fmtid="{D5CDD505-2E9C-101B-9397-08002B2CF9AE}" pid="8" name="GOProPublicatiestatus">
    <vt:lpwstr>1;#Online|5d773375-47c0-4896-afa8-6eac5ed3e165</vt:lpwstr>
  </property>
  <property fmtid="{D5CDD505-2E9C-101B-9397-08002B2CF9AE}" pid="9" name="_dlc_DocIdItemGuid">
    <vt:lpwstr>3f86795d-73fc-4d17-b5ea-2e1fc0b9f2cd</vt:lpwstr>
  </property>
  <property fmtid="{D5CDD505-2E9C-101B-9397-08002B2CF9AE}" pid="10" name="GOProOnderwijsniveaus">
    <vt:lpwstr>14;#Alle onderwijsniveaus|2fe7c676-0ce6-4fab-b265-4b19c15279a5</vt:lpwstr>
  </property>
  <property fmtid="{D5CDD505-2E9C-101B-9397-08002B2CF9AE}" pid="11" name="GOProOorsprong">
    <vt:lpwstr/>
  </property>
  <property fmtid="{D5CDD505-2E9C-101B-9397-08002B2CF9AE}" pid="12" name="GOProThemas">
    <vt:lpwstr>13;#Organisatie en regelgeving|5fbbe23b-2c8c-41dc-a7c6-a3ad781c6d9c</vt:lpwstr>
  </property>
  <property fmtid="{D5CDD505-2E9C-101B-9397-08002B2CF9AE}" pid="13" name="GOProSchooljaar">
    <vt:lpwstr/>
  </property>
  <property fmtid="{D5CDD505-2E9C-101B-9397-08002B2CF9AE}" pid="14" name="GOProJaar">
    <vt:lpwstr/>
  </property>
</Properties>
</file>